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pahomushkina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F51" i="4" l="1"/>
  <c r="F56" i="3"/>
  <c r="F51" i="2"/>
  <c r="F23" i="3"/>
  <c r="F24" i="2"/>
  <c r="F30" i="1"/>
  <c r="F24" i="4"/>
  <c r="F44" i="4"/>
  <c r="F50" i="4"/>
  <c r="F49" i="4"/>
  <c r="F43" i="4"/>
  <c r="F42" i="4"/>
  <c r="F41" i="4"/>
  <c r="F36" i="4"/>
  <c r="F35" i="4"/>
  <c r="F34" i="4"/>
  <c r="F33" i="4"/>
  <c r="F28" i="4"/>
  <c r="F27" i="4"/>
  <c r="F26" i="4"/>
  <c r="F25" i="4"/>
  <c r="F23" i="4"/>
  <c r="F22" i="4"/>
  <c r="F21" i="4"/>
  <c r="F20" i="4"/>
  <c r="F14" i="4"/>
  <c r="F13" i="4"/>
  <c r="F12" i="4"/>
  <c r="F11" i="4"/>
  <c r="F10" i="4"/>
  <c r="F9" i="4"/>
  <c r="F55" i="3"/>
  <c r="F54" i="3"/>
  <c r="F49" i="3"/>
  <c r="F48" i="3"/>
  <c r="F47" i="3"/>
  <c r="F42" i="3"/>
  <c r="F41" i="3"/>
  <c r="F40" i="3"/>
  <c r="F35" i="3"/>
  <c r="F34" i="3"/>
  <c r="F33" i="3"/>
  <c r="F32" i="3"/>
  <c r="F31" i="3"/>
  <c r="F26" i="3"/>
  <c r="F25" i="3"/>
  <c r="F24" i="3"/>
  <c r="F22" i="3"/>
  <c r="F21" i="3"/>
  <c r="F20" i="3"/>
  <c r="F19" i="3"/>
  <c r="F14" i="3"/>
  <c r="F13" i="3"/>
  <c r="F12" i="3"/>
  <c r="F11" i="3"/>
  <c r="F10" i="3"/>
  <c r="F9" i="3"/>
  <c r="F50" i="2"/>
  <c r="F49" i="2"/>
  <c r="F25" i="2"/>
  <c r="F53" i="1"/>
  <c r="F52" i="1"/>
  <c r="F51" i="1"/>
  <c r="F21" i="1"/>
  <c r="F20" i="1"/>
  <c r="F19" i="1"/>
  <c r="F18" i="1"/>
  <c r="F17" i="1"/>
  <c r="F44" i="2"/>
  <c r="F43" i="2"/>
  <c r="F42" i="2"/>
  <c r="F37" i="2"/>
  <c r="F36" i="2"/>
  <c r="F35" i="2"/>
  <c r="F34" i="2"/>
  <c r="F28" i="2"/>
  <c r="F27" i="2"/>
  <c r="F26" i="2"/>
  <c r="F23" i="2"/>
  <c r="F22" i="2"/>
  <c r="F21" i="2"/>
  <c r="F20" i="2"/>
  <c r="F14" i="2"/>
  <c r="F13" i="2"/>
  <c r="F12" i="2"/>
  <c r="F11" i="2"/>
  <c r="F10" i="2"/>
  <c r="F9" i="2"/>
  <c r="F46" i="1"/>
  <c r="F45" i="1"/>
  <c r="F44" i="1"/>
  <c r="F39" i="1"/>
  <c r="F38" i="1"/>
  <c r="F37" i="1"/>
  <c r="F36" i="1"/>
  <c r="F31" i="1"/>
  <c r="F29" i="1"/>
  <c r="F28" i="1"/>
  <c r="F27" i="1"/>
  <c r="F12" i="1"/>
  <c r="F11" i="1"/>
  <c r="F10" i="1"/>
  <c r="F9" i="1"/>
  <c r="F8" i="1"/>
  <c r="F57" i="3" l="1"/>
  <c r="F52" i="4"/>
  <c r="F52" i="2"/>
  <c r="F45" i="4"/>
  <c r="F37" i="4"/>
  <c r="F29" i="4"/>
  <c r="F15" i="4"/>
  <c r="F50" i="3"/>
  <c r="F36" i="3"/>
  <c r="F43" i="3"/>
  <c r="F27" i="3"/>
  <c r="F15" i="3"/>
  <c r="F38" i="2"/>
  <c r="F45" i="2"/>
  <c r="F54" i="1"/>
  <c r="F40" i="1"/>
  <c r="F22" i="1"/>
  <c r="F29" i="2"/>
  <c r="F15" i="2"/>
  <c r="F54" i="2" s="1"/>
  <c r="F32" i="1"/>
  <c r="F47" i="1"/>
  <c r="F13" i="1"/>
  <c r="F54" i="4" l="1"/>
  <c r="F55" i="1"/>
  <c r="F59" i="3"/>
</calcChain>
</file>

<file path=xl/sharedStrings.xml><?xml version="1.0" encoding="utf-8"?>
<sst xmlns="http://schemas.openxmlformats.org/spreadsheetml/2006/main" count="280" uniqueCount="34">
  <si>
    <t>Лифтовой  холл</t>
  </si>
  <si>
    <t>№п/п</t>
  </si>
  <si>
    <t>Наименование работ</t>
  </si>
  <si>
    <t>Единица             измерения</t>
  </si>
  <si>
    <t>цена за ед.</t>
  </si>
  <si>
    <t>количество</t>
  </si>
  <si>
    <t>сумма</t>
  </si>
  <si>
    <t>Ремонт сколов и трещин с расшивкой</t>
  </si>
  <si>
    <t>кв/м</t>
  </si>
  <si>
    <t>Покраска стен в 2 слоя с предварительной грунтовкой</t>
  </si>
  <si>
    <t>Покраска потолка в 2 слоя с предварительной грунтовкой</t>
  </si>
  <si>
    <t>Покраска металлического трубопровода Ду.20мм.  в 2 слоя с предварительной грунтовкой</t>
  </si>
  <si>
    <t>п/м</t>
  </si>
  <si>
    <t xml:space="preserve">.Нанесение информационных надписей </t>
  </si>
  <si>
    <t>шт</t>
  </si>
  <si>
    <t>Замена напольных плиток</t>
  </si>
  <si>
    <t>итого</t>
  </si>
  <si>
    <t>лестничная площадка</t>
  </si>
  <si>
    <t>Покраска металлической двери  в 2 слоя с предварительной грунтовкой</t>
  </si>
  <si>
    <t xml:space="preserve"> переходная лоджия</t>
  </si>
  <si>
    <t xml:space="preserve">Покраска металического огрждения в 2 слоя с предварительной грунтовкой </t>
  </si>
  <si>
    <t>Вестибюль (1 этаж)</t>
  </si>
  <si>
    <t>тамбур (1 этаж)</t>
  </si>
  <si>
    <t>камера мусоропровода</t>
  </si>
  <si>
    <t>ремонт напольных плиток</t>
  </si>
  <si>
    <t>вх. Група</t>
  </si>
  <si>
    <t>мелкий ремонт дверей</t>
  </si>
  <si>
    <t>Покраска бетоных огрождений в 2 слоя с предварительной грунтовкой</t>
  </si>
  <si>
    <t>монтаж дверных наличников</t>
  </si>
  <si>
    <t xml:space="preserve">Нанесение информационных надписей </t>
  </si>
  <si>
    <t>Ремонт МОП по адресу ул.Чугунова д.15б   2п.</t>
  </si>
  <si>
    <t>Ремонт МОП по адресу ул.Чугунова д.15б   3п.</t>
  </si>
  <si>
    <t>Ремонт МОП по адресу ул.Чугунова д.15б   4п.</t>
  </si>
  <si>
    <t>Ремонт МОП по адресу ул.Чугунова д.15б   1п.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</si>
</sst>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/>
    <xf numFmtId="0" fontId="6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tabSelected="1" workbookViewId="0">
      <selection activeCell="L10" sqref="L10"/>
    </sheetView>
  </sheetViews>
  <sheetFormatPr defaultRowHeight="15" x14ac:dyDescent="0.25"/>
  <cols>
    <col min="1" max="1" width="6.85546875" customWidth="1"/>
    <col min="2" max="2" width="36.42578125" customWidth="1"/>
    <col min="3" max="6" width="12.7109375" customWidth="1"/>
  </cols>
  <sheetData>
    <row r="3" spans="1:6" x14ac:dyDescent="0.25">
      <c r="A3" s="1"/>
      <c r="B3" s="2" t="s">
        <v>33</v>
      </c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2" t="s">
        <v>0</v>
      </c>
      <c r="C5" s="1"/>
      <c r="D5" s="1"/>
      <c r="E5" s="1"/>
      <c r="F5" s="1"/>
    </row>
    <row r="6" spans="1:6" x14ac:dyDescent="0.25">
      <c r="A6" s="1"/>
      <c r="B6" s="2"/>
      <c r="C6" s="1"/>
      <c r="D6" s="1"/>
      <c r="E6" s="1"/>
      <c r="F6" s="1"/>
    </row>
    <row r="7" spans="1:6" ht="31.5" x14ac:dyDescent="0.25">
      <c r="A7" s="3" t="s">
        <v>1</v>
      </c>
      <c r="B7" s="3" t="s">
        <v>2</v>
      </c>
      <c r="C7" s="3" t="s">
        <v>3</v>
      </c>
      <c r="D7" s="4" t="s">
        <v>4</v>
      </c>
      <c r="E7" s="4" t="s">
        <v>5</v>
      </c>
      <c r="F7" s="4" t="s">
        <v>6</v>
      </c>
    </row>
    <row r="8" spans="1:6" x14ac:dyDescent="0.25">
      <c r="A8" s="5">
        <v>1</v>
      </c>
      <c r="B8" s="5" t="s">
        <v>7</v>
      </c>
      <c r="C8" s="5" t="s">
        <v>8</v>
      </c>
      <c r="D8" s="6">
        <v>445</v>
      </c>
      <c r="E8" s="6">
        <v>24</v>
      </c>
      <c r="F8" s="6">
        <f>D8*E8</f>
        <v>10680</v>
      </c>
    </row>
    <row r="9" spans="1:6" ht="30" x14ac:dyDescent="0.25">
      <c r="A9" s="7">
        <v>2</v>
      </c>
      <c r="B9" s="5" t="s">
        <v>9</v>
      </c>
      <c r="C9" s="5" t="s">
        <v>8</v>
      </c>
      <c r="D9" s="6">
        <v>185</v>
      </c>
      <c r="E9" s="6">
        <v>304</v>
      </c>
      <c r="F9" s="6">
        <f t="shared" ref="F9:F12" si="0">D9*E9</f>
        <v>56240</v>
      </c>
    </row>
    <row r="10" spans="1:6" ht="30" x14ac:dyDescent="0.25">
      <c r="A10" s="5">
        <v>3</v>
      </c>
      <c r="B10" s="5" t="s">
        <v>10</v>
      </c>
      <c r="C10" s="5" t="s">
        <v>8</v>
      </c>
      <c r="D10" s="6">
        <v>200</v>
      </c>
      <c r="E10" s="6">
        <v>100.5</v>
      </c>
      <c r="F10" s="6">
        <f t="shared" si="0"/>
        <v>20100</v>
      </c>
    </row>
    <row r="11" spans="1:6" x14ac:dyDescent="0.25">
      <c r="A11" s="5">
        <v>4</v>
      </c>
      <c r="B11" s="5" t="s">
        <v>29</v>
      </c>
      <c r="C11" s="5" t="s">
        <v>14</v>
      </c>
      <c r="D11" s="6">
        <v>110</v>
      </c>
      <c r="E11" s="6">
        <v>16</v>
      </c>
      <c r="F11" s="6">
        <f t="shared" si="0"/>
        <v>1760</v>
      </c>
    </row>
    <row r="12" spans="1:6" x14ac:dyDescent="0.25">
      <c r="A12" s="5">
        <v>5</v>
      </c>
      <c r="B12" s="5" t="s">
        <v>24</v>
      </c>
      <c r="C12" s="5" t="s">
        <v>8</v>
      </c>
      <c r="D12" s="6">
        <v>1583</v>
      </c>
      <c r="E12" s="6">
        <v>4.3</v>
      </c>
      <c r="F12" s="6">
        <f t="shared" si="0"/>
        <v>6806.9</v>
      </c>
    </row>
    <row r="13" spans="1:6" x14ac:dyDescent="0.25">
      <c r="A13" s="5"/>
      <c r="B13" s="8" t="s">
        <v>16</v>
      </c>
      <c r="C13" s="5"/>
      <c r="D13" s="6"/>
      <c r="E13" s="6"/>
      <c r="F13" s="6">
        <f>SUM(F8:F12)</f>
        <v>95586.9</v>
      </c>
    </row>
    <row r="14" spans="1:6" x14ac:dyDescent="0.25">
      <c r="A14" s="5"/>
      <c r="B14" s="8"/>
      <c r="C14" s="5"/>
      <c r="D14" s="6"/>
      <c r="E14" s="6"/>
      <c r="F14" s="6"/>
    </row>
    <row r="15" spans="1:6" x14ac:dyDescent="0.25">
      <c r="A15" s="5"/>
      <c r="B15" s="8" t="s">
        <v>23</v>
      </c>
      <c r="C15" s="5"/>
      <c r="D15" s="6"/>
      <c r="E15" s="6"/>
      <c r="F15" s="6"/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5">
        <v>1</v>
      </c>
      <c r="B17" s="5" t="s">
        <v>7</v>
      </c>
      <c r="C17" s="5" t="s">
        <v>8</v>
      </c>
      <c r="D17" s="6">
        <v>445</v>
      </c>
      <c r="E17" s="6">
        <v>38</v>
      </c>
      <c r="F17" s="6">
        <f>D17*E17</f>
        <v>16910</v>
      </c>
    </row>
    <row r="18" spans="1:6" ht="30" x14ac:dyDescent="0.25">
      <c r="A18" s="7">
        <v>2</v>
      </c>
      <c r="B18" s="5" t="s">
        <v>9</v>
      </c>
      <c r="C18" s="5" t="s">
        <v>8</v>
      </c>
      <c r="D18" s="6">
        <v>185</v>
      </c>
      <c r="E18" s="6">
        <v>587.20000000000005</v>
      </c>
      <c r="F18" s="6">
        <f t="shared" ref="F18:F21" si="1">D18*E18</f>
        <v>108632.00000000001</v>
      </c>
    </row>
    <row r="19" spans="1:6" ht="30" x14ac:dyDescent="0.25">
      <c r="A19" s="5">
        <v>3</v>
      </c>
      <c r="B19" s="5" t="s">
        <v>10</v>
      </c>
      <c r="C19" s="5" t="s">
        <v>8</v>
      </c>
      <c r="D19" s="6">
        <v>200</v>
      </c>
      <c r="E19" s="6">
        <v>150</v>
      </c>
      <c r="F19" s="6">
        <f t="shared" si="1"/>
        <v>30000</v>
      </c>
    </row>
    <row r="20" spans="1:6" ht="45" x14ac:dyDescent="0.25">
      <c r="A20" s="5">
        <v>4</v>
      </c>
      <c r="B20" s="5" t="s">
        <v>11</v>
      </c>
      <c r="C20" s="5" t="s">
        <v>12</v>
      </c>
      <c r="D20" s="6">
        <v>97</v>
      </c>
      <c r="E20" s="6">
        <v>97.6</v>
      </c>
      <c r="F20" s="6">
        <f t="shared" si="1"/>
        <v>9467.1999999999989</v>
      </c>
    </row>
    <row r="21" spans="1:6" x14ac:dyDescent="0.25">
      <c r="A21" s="5">
        <v>5</v>
      </c>
      <c r="B21" s="5" t="s">
        <v>15</v>
      </c>
      <c r="C21" s="5" t="s">
        <v>8</v>
      </c>
      <c r="D21" s="6">
        <v>1583</v>
      </c>
      <c r="E21" s="6">
        <v>2.2999999999999998</v>
      </c>
      <c r="F21" s="6">
        <f t="shared" si="1"/>
        <v>3640.8999999999996</v>
      </c>
    </row>
    <row r="22" spans="1:6" x14ac:dyDescent="0.25">
      <c r="A22" s="5"/>
      <c r="B22" s="8" t="s">
        <v>16</v>
      </c>
      <c r="C22" s="5"/>
      <c r="D22" s="6"/>
      <c r="E22" s="6"/>
      <c r="F22" s="6">
        <f>SUM(F17:F21)</f>
        <v>168650.1</v>
      </c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9"/>
      <c r="B25" s="10" t="s">
        <v>17</v>
      </c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5">
        <v>1</v>
      </c>
      <c r="B27" s="5" t="s">
        <v>7</v>
      </c>
      <c r="C27" s="5" t="s">
        <v>8</v>
      </c>
      <c r="D27" s="6">
        <v>445</v>
      </c>
      <c r="E27" s="6">
        <v>53</v>
      </c>
      <c r="F27" s="6">
        <f>D27*E27</f>
        <v>23585</v>
      </c>
    </row>
    <row r="28" spans="1:6" ht="30" x14ac:dyDescent="0.25">
      <c r="A28" s="7">
        <v>2</v>
      </c>
      <c r="B28" s="5" t="s">
        <v>9</v>
      </c>
      <c r="C28" s="5" t="s">
        <v>8</v>
      </c>
      <c r="D28" s="6">
        <v>185</v>
      </c>
      <c r="E28" s="6">
        <v>1008.09</v>
      </c>
      <c r="F28" s="6">
        <f t="shared" ref="F28:F31" si="2">D28*E28</f>
        <v>186496.65</v>
      </c>
    </row>
    <row r="29" spans="1:6" ht="30" x14ac:dyDescent="0.25">
      <c r="A29" s="5">
        <v>3</v>
      </c>
      <c r="B29" s="5" t="s">
        <v>10</v>
      </c>
      <c r="C29" s="5" t="s">
        <v>8</v>
      </c>
      <c r="D29" s="6">
        <v>200</v>
      </c>
      <c r="E29" s="6">
        <v>320</v>
      </c>
      <c r="F29" s="6">
        <f t="shared" si="2"/>
        <v>64000</v>
      </c>
    </row>
    <row r="30" spans="1:6" x14ac:dyDescent="0.25">
      <c r="A30" s="5">
        <v>4</v>
      </c>
      <c r="B30" s="5" t="s">
        <v>26</v>
      </c>
      <c r="C30" s="5" t="s">
        <v>14</v>
      </c>
      <c r="D30" s="6">
        <v>950</v>
      </c>
      <c r="E30" s="6">
        <v>4</v>
      </c>
      <c r="F30" s="6">
        <f t="shared" si="2"/>
        <v>3800</v>
      </c>
    </row>
    <row r="31" spans="1:6" x14ac:dyDescent="0.25">
      <c r="A31" s="5">
        <v>5</v>
      </c>
      <c r="B31" s="5" t="s">
        <v>29</v>
      </c>
      <c r="C31" s="5" t="s">
        <v>14</v>
      </c>
      <c r="D31" s="6">
        <v>110</v>
      </c>
      <c r="E31" s="6">
        <v>16</v>
      </c>
      <c r="F31" s="6">
        <f t="shared" si="2"/>
        <v>1760</v>
      </c>
    </row>
    <row r="32" spans="1:6" x14ac:dyDescent="0.25">
      <c r="A32" s="5"/>
      <c r="B32" s="8" t="s">
        <v>16</v>
      </c>
      <c r="C32" s="5"/>
      <c r="D32" s="6"/>
      <c r="E32" s="6"/>
      <c r="F32" s="6">
        <f>SUM(F27:F31)</f>
        <v>279641.65000000002</v>
      </c>
    </row>
    <row r="33" spans="1:6" x14ac:dyDescent="0.25">
      <c r="A33" s="9"/>
      <c r="B33" s="9"/>
      <c r="C33" s="9"/>
      <c r="D33" s="9"/>
      <c r="E33" s="9"/>
      <c r="F33" s="9"/>
    </row>
    <row r="34" spans="1:6" ht="15.75" x14ac:dyDescent="0.25">
      <c r="A34" s="9"/>
      <c r="B34" s="16" t="s">
        <v>21</v>
      </c>
      <c r="C34" s="9"/>
      <c r="D34" s="9"/>
      <c r="E34" s="9"/>
      <c r="F34" s="15"/>
    </row>
    <row r="35" spans="1:6" x14ac:dyDescent="0.25">
      <c r="A35" s="9"/>
      <c r="B35" s="9"/>
      <c r="C35" s="9"/>
      <c r="D35" s="9"/>
      <c r="E35" s="9"/>
      <c r="F35" s="15"/>
    </row>
    <row r="36" spans="1:6" x14ac:dyDescent="0.25">
      <c r="A36" s="5">
        <v>1</v>
      </c>
      <c r="B36" s="5" t="s">
        <v>7</v>
      </c>
      <c r="C36" s="5" t="s">
        <v>8</v>
      </c>
      <c r="D36" s="6">
        <v>445</v>
      </c>
      <c r="E36" s="6">
        <v>2</v>
      </c>
      <c r="F36" s="6">
        <f>D36*E36</f>
        <v>890</v>
      </c>
    </row>
    <row r="37" spans="1:6" ht="30" x14ac:dyDescent="0.25">
      <c r="A37" s="7">
        <v>2</v>
      </c>
      <c r="B37" s="5" t="s">
        <v>9</v>
      </c>
      <c r="C37" s="5" t="s">
        <v>8</v>
      </c>
      <c r="D37" s="6">
        <v>185</v>
      </c>
      <c r="E37" s="6">
        <v>61.5</v>
      </c>
      <c r="F37" s="6">
        <f t="shared" ref="F37:F39" si="3">D37*E37</f>
        <v>11377.5</v>
      </c>
    </row>
    <row r="38" spans="1:6" ht="45" x14ac:dyDescent="0.25">
      <c r="A38" s="5">
        <v>3</v>
      </c>
      <c r="B38" s="5" t="s">
        <v>11</v>
      </c>
      <c r="C38" s="5" t="s">
        <v>12</v>
      </c>
      <c r="D38" s="6">
        <v>97</v>
      </c>
      <c r="E38" s="6">
        <v>24</v>
      </c>
      <c r="F38" s="6">
        <f t="shared" si="3"/>
        <v>2328</v>
      </c>
    </row>
    <row r="39" spans="1:6" x14ac:dyDescent="0.25">
      <c r="A39" s="5">
        <v>4</v>
      </c>
      <c r="B39" s="5" t="s">
        <v>15</v>
      </c>
      <c r="C39" s="5" t="s">
        <v>8</v>
      </c>
      <c r="D39" s="6">
        <v>1583</v>
      </c>
      <c r="E39" s="6">
        <v>0.9</v>
      </c>
      <c r="F39" s="6">
        <f t="shared" si="3"/>
        <v>1424.7</v>
      </c>
    </row>
    <row r="40" spans="1:6" x14ac:dyDescent="0.25">
      <c r="A40" s="5"/>
      <c r="B40" s="8" t="s">
        <v>16</v>
      </c>
      <c r="C40" s="5"/>
      <c r="D40" s="6"/>
      <c r="E40" s="6"/>
      <c r="F40" s="6">
        <f>SUM(F36:F39)</f>
        <v>16020.2</v>
      </c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1" t="s">
        <v>22</v>
      </c>
      <c r="C42" s="17"/>
      <c r="D42" s="17"/>
      <c r="E42" s="17"/>
      <c r="F42" s="17"/>
    </row>
    <row r="43" spans="1:6" x14ac:dyDescent="0.25">
      <c r="A43" s="17"/>
      <c r="B43" s="17"/>
      <c r="C43" s="17"/>
      <c r="D43" s="17"/>
      <c r="E43" s="17"/>
      <c r="F43" s="17"/>
    </row>
    <row r="44" spans="1:6" x14ac:dyDescent="0.25">
      <c r="A44" s="18">
        <v>1</v>
      </c>
      <c r="B44" s="5" t="s">
        <v>7</v>
      </c>
      <c r="C44" s="5" t="s">
        <v>8</v>
      </c>
      <c r="D44" s="6">
        <v>445</v>
      </c>
      <c r="E44" s="6">
        <v>4</v>
      </c>
      <c r="F44" s="6">
        <f>D44*E44</f>
        <v>1780</v>
      </c>
    </row>
    <row r="45" spans="1:6" ht="30" x14ac:dyDescent="0.25">
      <c r="A45" s="18">
        <v>2</v>
      </c>
      <c r="B45" s="5" t="s">
        <v>9</v>
      </c>
      <c r="C45" s="5" t="s">
        <v>8</v>
      </c>
      <c r="D45" s="6">
        <v>190</v>
      </c>
      <c r="E45" s="6">
        <v>50.5</v>
      </c>
      <c r="F45" s="6">
        <f t="shared" ref="F45:F46" si="4">D45*E45</f>
        <v>9595</v>
      </c>
    </row>
    <row r="46" spans="1:6" ht="30" x14ac:dyDescent="0.25">
      <c r="A46" s="18">
        <v>3</v>
      </c>
      <c r="B46" s="5" t="s">
        <v>10</v>
      </c>
      <c r="C46" s="5" t="s">
        <v>8</v>
      </c>
      <c r="D46" s="6">
        <v>200</v>
      </c>
      <c r="E46" s="6">
        <v>3.8</v>
      </c>
      <c r="F46" s="6">
        <f t="shared" si="4"/>
        <v>760</v>
      </c>
    </row>
    <row r="47" spans="1:6" x14ac:dyDescent="0.25">
      <c r="A47" s="17"/>
      <c r="B47" s="8" t="s">
        <v>16</v>
      </c>
      <c r="C47" s="5"/>
      <c r="D47" s="6"/>
      <c r="E47" s="6"/>
      <c r="F47" s="6">
        <f>SUM(F42:F46)</f>
        <v>12135</v>
      </c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24" t="s">
        <v>25</v>
      </c>
      <c r="C49" s="19"/>
      <c r="D49" s="19"/>
      <c r="E49" s="19"/>
      <c r="F49" s="20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8">
        <v>1</v>
      </c>
      <c r="B51" s="5" t="s">
        <v>7</v>
      </c>
      <c r="C51" s="5" t="s">
        <v>8</v>
      </c>
      <c r="D51" s="6">
        <v>445</v>
      </c>
      <c r="E51" s="6">
        <v>4</v>
      </c>
      <c r="F51" s="6">
        <f>D51*E51</f>
        <v>1780</v>
      </c>
    </row>
    <row r="52" spans="1:6" ht="30" x14ac:dyDescent="0.25">
      <c r="A52" s="18">
        <v>2</v>
      </c>
      <c r="B52" s="5" t="s">
        <v>9</v>
      </c>
      <c r="C52" s="5" t="s">
        <v>8</v>
      </c>
      <c r="D52" s="6">
        <v>190</v>
      </c>
      <c r="E52" s="6">
        <v>40.200000000000003</v>
      </c>
      <c r="F52" s="6">
        <f t="shared" ref="F52:F53" si="5">D52*E52</f>
        <v>7638.0000000000009</v>
      </c>
    </row>
    <row r="53" spans="1:6" ht="30" x14ac:dyDescent="0.25">
      <c r="A53" s="18">
        <v>3</v>
      </c>
      <c r="B53" s="5" t="s">
        <v>10</v>
      </c>
      <c r="C53" s="5" t="s">
        <v>8</v>
      </c>
      <c r="D53" s="6">
        <v>210</v>
      </c>
      <c r="E53" s="6">
        <v>32.799999999999997</v>
      </c>
      <c r="F53" s="6">
        <f t="shared" si="5"/>
        <v>6887.9999999999991</v>
      </c>
    </row>
    <row r="54" spans="1:6" x14ac:dyDescent="0.25">
      <c r="A54" s="17"/>
      <c r="B54" s="8" t="s">
        <v>16</v>
      </c>
      <c r="C54" s="5"/>
      <c r="D54" s="6"/>
      <c r="E54" s="6"/>
      <c r="F54" s="6">
        <f>SUM(F49:F53)</f>
        <v>16306</v>
      </c>
    </row>
    <row r="55" spans="1:6" x14ac:dyDescent="0.25">
      <c r="F55" s="23">
        <f>SUM(F13+F22+F32+F40+F47+F54)</f>
        <v>588339.85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4"/>
  <sheetViews>
    <sheetView topLeftCell="A31" workbookViewId="0">
      <selection activeCell="K45" sqref="K45"/>
    </sheetView>
  </sheetViews>
  <sheetFormatPr defaultRowHeight="15" x14ac:dyDescent="0.25"/>
  <cols>
    <col min="1" max="1" width="6.140625" customWidth="1"/>
    <col min="2" max="2" width="36.7109375" customWidth="1"/>
    <col min="3" max="6" width="12.7109375" customWidth="1"/>
  </cols>
  <sheetData>
    <row r="4" spans="1:6" x14ac:dyDescent="0.25">
      <c r="A4" s="21"/>
      <c r="B4" s="22" t="s">
        <v>30</v>
      </c>
      <c r="C4" s="21"/>
      <c r="D4" s="21"/>
      <c r="E4" s="21"/>
      <c r="F4" s="21"/>
    </row>
    <row r="5" spans="1:6" x14ac:dyDescent="0.25">
      <c r="A5" s="21"/>
      <c r="B5" s="21"/>
      <c r="C5" s="21"/>
      <c r="D5" s="21"/>
      <c r="E5" s="21"/>
      <c r="F5" s="21"/>
    </row>
    <row r="6" spans="1:6" x14ac:dyDescent="0.25">
      <c r="A6" s="21"/>
      <c r="B6" s="22" t="s">
        <v>0</v>
      </c>
      <c r="C6" s="21"/>
      <c r="D6" s="21"/>
      <c r="E6" s="21"/>
      <c r="F6" s="21"/>
    </row>
    <row r="7" spans="1:6" x14ac:dyDescent="0.25">
      <c r="A7" s="21"/>
      <c r="B7" s="22"/>
      <c r="C7" s="21"/>
      <c r="D7" s="21"/>
      <c r="E7" s="21"/>
      <c r="F7" s="21"/>
    </row>
    <row r="8" spans="1:6" ht="31.5" x14ac:dyDescent="0.25">
      <c r="A8" s="3" t="s">
        <v>1</v>
      </c>
      <c r="B8" s="3" t="s">
        <v>2</v>
      </c>
      <c r="C8" s="3" t="s">
        <v>3</v>
      </c>
      <c r="D8" s="4" t="s">
        <v>4</v>
      </c>
      <c r="E8" s="4" t="s">
        <v>5</v>
      </c>
      <c r="F8" s="4" t="s">
        <v>6</v>
      </c>
    </row>
    <row r="9" spans="1:6" x14ac:dyDescent="0.25">
      <c r="A9" s="5">
        <v>1</v>
      </c>
      <c r="B9" s="5" t="s">
        <v>7</v>
      </c>
      <c r="C9" s="5" t="s">
        <v>8</v>
      </c>
      <c r="D9" s="6">
        <v>445</v>
      </c>
      <c r="E9" s="6">
        <v>48</v>
      </c>
      <c r="F9" s="6">
        <f>D9*E9</f>
        <v>21360</v>
      </c>
    </row>
    <row r="10" spans="1:6" ht="30" x14ac:dyDescent="0.25">
      <c r="A10" s="7">
        <v>2</v>
      </c>
      <c r="B10" s="5" t="s">
        <v>9</v>
      </c>
      <c r="C10" s="5" t="s">
        <v>8</v>
      </c>
      <c r="D10" s="6">
        <v>185</v>
      </c>
      <c r="E10" s="6">
        <v>784.8</v>
      </c>
      <c r="F10" s="6">
        <f t="shared" ref="F10:F14" si="0">D10*E10</f>
        <v>145188</v>
      </c>
    </row>
    <row r="11" spans="1:6" ht="30" x14ac:dyDescent="0.25">
      <c r="A11" s="5">
        <v>3</v>
      </c>
      <c r="B11" s="5" t="s">
        <v>10</v>
      </c>
      <c r="C11" s="5" t="s">
        <v>8</v>
      </c>
      <c r="D11" s="6">
        <v>200</v>
      </c>
      <c r="E11" s="6">
        <v>232</v>
      </c>
      <c r="F11" s="6">
        <f t="shared" si="0"/>
        <v>46400</v>
      </c>
    </row>
    <row r="12" spans="1:6" ht="45" x14ac:dyDescent="0.25">
      <c r="A12" s="5">
        <v>4</v>
      </c>
      <c r="B12" s="5" t="s">
        <v>11</v>
      </c>
      <c r="C12" s="5" t="s">
        <v>12</v>
      </c>
      <c r="D12" s="6">
        <v>97</v>
      </c>
      <c r="E12" s="6">
        <v>96</v>
      </c>
      <c r="F12" s="6">
        <f t="shared" si="0"/>
        <v>9312</v>
      </c>
    </row>
    <row r="13" spans="1:6" x14ac:dyDescent="0.25">
      <c r="A13" s="5">
        <v>5</v>
      </c>
      <c r="B13" s="5" t="s">
        <v>13</v>
      </c>
      <c r="C13" s="5" t="s">
        <v>14</v>
      </c>
      <c r="D13" s="6">
        <v>110</v>
      </c>
      <c r="E13" s="6">
        <v>16</v>
      </c>
      <c r="F13" s="6">
        <f t="shared" si="0"/>
        <v>1760</v>
      </c>
    </row>
    <row r="14" spans="1:6" x14ac:dyDescent="0.25">
      <c r="A14" s="5">
        <v>6</v>
      </c>
      <c r="B14" s="5" t="s">
        <v>15</v>
      </c>
      <c r="C14" s="5" t="s">
        <v>8</v>
      </c>
      <c r="D14" s="6">
        <v>1583</v>
      </c>
      <c r="E14" s="6">
        <v>3.15</v>
      </c>
      <c r="F14" s="6">
        <f t="shared" si="0"/>
        <v>4986.45</v>
      </c>
    </row>
    <row r="15" spans="1:6" x14ac:dyDescent="0.25">
      <c r="A15" s="5"/>
      <c r="B15" s="8" t="s">
        <v>16</v>
      </c>
      <c r="C15" s="5"/>
      <c r="D15" s="6"/>
      <c r="E15" s="6"/>
      <c r="F15" s="6">
        <f>SUM(F9:F14)</f>
        <v>229006.45</v>
      </c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10" t="s">
        <v>17</v>
      </c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5">
        <v>1</v>
      </c>
      <c r="B20" s="5" t="s">
        <v>7</v>
      </c>
      <c r="C20" s="5" t="s">
        <v>8</v>
      </c>
      <c r="D20" s="6">
        <v>445</v>
      </c>
      <c r="E20" s="6">
        <v>57</v>
      </c>
      <c r="F20" s="6">
        <f>D20*E20</f>
        <v>25365</v>
      </c>
    </row>
    <row r="21" spans="1:6" ht="30" x14ac:dyDescent="0.25">
      <c r="A21" s="7">
        <v>2</v>
      </c>
      <c r="B21" s="5" t="s">
        <v>9</v>
      </c>
      <c r="C21" s="5" t="s">
        <v>8</v>
      </c>
      <c r="D21" s="6">
        <v>185</v>
      </c>
      <c r="E21" s="6">
        <v>919.6</v>
      </c>
      <c r="F21" s="6">
        <f t="shared" ref="F21:F28" si="1">D21*E21</f>
        <v>170126</v>
      </c>
    </row>
    <row r="22" spans="1:6" ht="30" x14ac:dyDescent="0.25">
      <c r="A22" s="5">
        <v>3</v>
      </c>
      <c r="B22" s="5" t="s">
        <v>10</v>
      </c>
      <c r="C22" s="5" t="s">
        <v>8</v>
      </c>
      <c r="D22" s="6">
        <v>200</v>
      </c>
      <c r="E22" s="6">
        <v>305.5</v>
      </c>
      <c r="F22" s="6">
        <f t="shared" si="1"/>
        <v>61100</v>
      </c>
    </row>
    <row r="23" spans="1:6" ht="45" x14ac:dyDescent="0.25">
      <c r="A23" s="5">
        <v>4</v>
      </c>
      <c r="B23" s="5" t="s">
        <v>11</v>
      </c>
      <c r="C23" s="5" t="s">
        <v>12</v>
      </c>
      <c r="D23" s="6">
        <v>97</v>
      </c>
      <c r="E23" s="6">
        <v>96</v>
      </c>
      <c r="F23" s="6">
        <f t="shared" si="1"/>
        <v>9312</v>
      </c>
    </row>
    <row r="24" spans="1:6" x14ac:dyDescent="0.25">
      <c r="A24" s="5">
        <v>5</v>
      </c>
      <c r="B24" s="5" t="s">
        <v>28</v>
      </c>
      <c r="C24" s="5" t="s">
        <v>12</v>
      </c>
      <c r="D24" s="6">
        <v>160</v>
      </c>
      <c r="E24" s="6">
        <v>96</v>
      </c>
      <c r="F24" s="6">
        <f t="shared" si="1"/>
        <v>15360</v>
      </c>
    </row>
    <row r="25" spans="1:6" x14ac:dyDescent="0.25">
      <c r="A25" s="5">
        <v>6</v>
      </c>
      <c r="B25" s="5" t="s">
        <v>26</v>
      </c>
      <c r="C25" s="5" t="s">
        <v>14</v>
      </c>
      <c r="D25" s="6">
        <v>950</v>
      </c>
      <c r="E25" s="6">
        <v>6</v>
      </c>
      <c r="F25" s="6">
        <f t="shared" si="1"/>
        <v>5700</v>
      </c>
    </row>
    <row r="26" spans="1:6" x14ac:dyDescent="0.25">
      <c r="A26" s="5">
        <v>7</v>
      </c>
      <c r="B26" s="5" t="s">
        <v>13</v>
      </c>
      <c r="C26" s="5" t="s">
        <v>14</v>
      </c>
      <c r="D26" s="6">
        <v>110</v>
      </c>
      <c r="E26" s="6">
        <v>16</v>
      </c>
      <c r="F26" s="6">
        <f t="shared" si="1"/>
        <v>1760</v>
      </c>
    </row>
    <row r="27" spans="1:6" ht="30" x14ac:dyDescent="0.25">
      <c r="A27" s="5">
        <v>8</v>
      </c>
      <c r="B27" s="5" t="s">
        <v>18</v>
      </c>
      <c r="C27" s="5" t="s">
        <v>8</v>
      </c>
      <c r="D27" s="6">
        <v>350</v>
      </c>
      <c r="E27" s="6">
        <v>6.6</v>
      </c>
      <c r="F27" s="6">
        <f t="shared" si="1"/>
        <v>2310</v>
      </c>
    </row>
    <row r="28" spans="1:6" x14ac:dyDescent="0.25">
      <c r="A28" s="5">
        <v>9</v>
      </c>
      <c r="B28" s="5" t="s">
        <v>15</v>
      </c>
      <c r="C28" s="5" t="s">
        <v>8</v>
      </c>
      <c r="D28" s="6">
        <v>1583</v>
      </c>
      <c r="E28" s="6">
        <v>2.25</v>
      </c>
      <c r="F28" s="6">
        <f t="shared" si="1"/>
        <v>3561.75</v>
      </c>
    </row>
    <row r="29" spans="1:6" x14ac:dyDescent="0.25">
      <c r="A29" s="5"/>
      <c r="B29" s="8" t="s">
        <v>16</v>
      </c>
      <c r="C29" s="5"/>
      <c r="D29" s="6"/>
      <c r="E29" s="6"/>
      <c r="F29" s="6">
        <f>SUM(F20:F28)</f>
        <v>294594.75</v>
      </c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15"/>
    </row>
    <row r="32" spans="1:6" ht="15.75" x14ac:dyDescent="0.25">
      <c r="A32" s="9"/>
      <c r="B32" s="16" t="s">
        <v>21</v>
      </c>
      <c r="C32" s="9"/>
      <c r="D32" s="9"/>
      <c r="E32" s="9"/>
      <c r="F32" s="15"/>
    </row>
    <row r="33" spans="1:6" x14ac:dyDescent="0.25">
      <c r="A33" s="9"/>
      <c r="B33" s="9"/>
      <c r="C33" s="9"/>
      <c r="D33" s="9"/>
      <c r="E33" s="9"/>
      <c r="F33" s="15"/>
    </row>
    <row r="34" spans="1:6" x14ac:dyDescent="0.25">
      <c r="A34" s="5">
        <v>1</v>
      </c>
      <c r="B34" s="5" t="s">
        <v>7</v>
      </c>
      <c r="C34" s="5" t="s">
        <v>8</v>
      </c>
      <c r="D34" s="6">
        <v>445</v>
      </c>
      <c r="E34" s="6">
        <v>4</v>
      </c>
      <c r="F34" s="6">
        <f>D34*E34</f>
        <v>1780</v>
      </c>
    </row>
    <row r="35" spans="1:6" ht="30" x14ac:dyDescent="0.25">
      <c r="A35" s="7">
        <v>2</v>
      </c>
      <c r="B35" s="5" t="s">
        <v>9</v>
      </c>
      <c r="C35" s="5" t="s">
        <v>8</v>
      </c>
      <c r="D35" s="6">
        <v>185</v>
      </c>
      <c r="E35" s="6">
        <v>43.21</v>
      </c>
      <c r="F35" s="6">
        <f t="shared" ref="F35:F37" si="2">D35*E35</f>
        <v>7993.85</v>
      </c>
    </row>
    <row r="36" spans="1:6" ht="45" x14ac:dyDescent="0.25">
      <c r="A36" s="5">
        <v>3</v>
      </c>
      <c r="B36" s="5" t="s">
        <v>11</v>
      </c>
      <c r="C36" s="5" t="s">
        <v>12</v>
      </c>
      <c r="D36" s="6">
        <v>97</v>
      </c>
      <c r="E36" s="6">
        <v>6</v>
      </c>
      <c r="F36" s="6">
        <f t="shared" si="2"/>
        <v>582</v>
      </c>
    </row>
    <row r="37" spans="1:6" x14ac:dyDescent="0.25">
      <c r="A37" s="5">
        <v>5</v>
      </c>
      <c r="B37" s="5" t="s">
        <v>15</v>
      </c>
      <c r="C37" s="5" t="s">
        <v>8</v>
      </c>
      <c r="D37" s="6">
        <v>1583</v>
      </c>
      <c r="E37" s="6">
        <v>1.5</v>
      </c>
      <c r="F37" s="6">
        <f t="shared" si="2"/>
        <v>2374.5</v>
      </c>
    </row>
    <row r="38" spans="1:6" x14ac:dyDescent="0.25">
      <c r="A38" s="5"/>
      <c r="B38" s="8" t="s">
        <v>16</v>
      </c>
      <c r="C38" s="5"/>
      <c r="D38" s="6"/>
      <c r="E38" s="6"/>
      <c r="F38" s="6">
        <f>SUM(F34:F37)</f>
        <v>12730.35</v>
      </c>
    </row>
    <row r="39" spans="1:6" x14ac:dyDescent="0.25">
      <c r="A39" s="17"/>
      <c r="B39" s="17"/>
      <c r="C39" s="17"/>
      <c r="D39" s="17"/>
      <c r="E39" s="17"/>
      <c r="F39" s="17"/>
    </row>
    <row r="40" spans="1:6" x14ac:dyDescent="0.25">
      <c r="A40" s="17"/>
      <c r="B40" s="11" t="s">
        <v>22</v>
      </c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8">
        <v>1</v>
      </c>
      <c r="B42" s="5" t="s">
        <v>7</v>
      </c>
      <c r="C42" s="5" t="s">
        <v>8</v>
      </c>
      <c r="D42" s="6">
        <v>445</v>
      </c>
      <c r="E42" s="6">
        <v>4</v>
      </c>
      <c r="F42" s="6">
        <f>D42*E42</f>
        <v>1780</v>
      </c>
    </row>
    <row r="43" spans="1:6" ht="30" x14ac:dyDescent="0.25">
      <c r="A43" s="18">
        <v>2</v>
      </c>
      <c r="B43" s="5" t="s">
        <v>9</v>
      </c>
      <c r="C43" s="5" t="s">
        <v>8</v>
      </c>
      <c r="D43" s="6">
        <v>190</v>
      </c>
      <c r="E43" s="6">
        <v>36.5</v>
      </c>
      <c r="F43" s="6">
        <f t="shared" ref="F43:F44" si="3">D43*E43</f>
        <v>6935</v>
      </c>
    </row>
    <row r="44" spans="1:6" ht="30" x14ac:dyDescent="0.25">
      <c r="A44" s="18">
        <v>3</v>
      </c>
      <c r="B44" s="5" t="s">
        <v>10</v>
      </c>
      <c r="C44" s="5" t="s">
        <v>8</v>
      </c>
      <c r="D44" s="6">
        <v>200</v>
      </c>
      <c r="E44" s="6">
        <v>4.2300000000000004</v>
      </c>
      <c r="F44" s="6">
        <f t="shared" si="3"/>
        <v>846.00000000000011</v>
      </c>
    </row>
    <row r="45" spans="1:6" x14ac:dyDescent="0.25">
      <c r="A45" s="17"/>
      <c r="B45" s="8" t="s">
        <v>16</v>
      </c>
      <c r="C45" s="5"/>
      <c r="D45" s="6"/>
      <c r="E45" s="6"/>
      <c r="F45" s="6">
        <f>SUM(F40:F44)</f>
        <v>9561</v>
      </c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24" t="s">
        <v>25</v>
      </c>
      <c r="C47" s="19"/>
      <c r="D47" s="19"/>
      <c r="E47" s="19"/>
      <c r="F47" s="20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8">
        <v>1</v>
      </c>
      <c r="B49" s="5" t="s">
        <v>7</v>
      </c>
      <c r="C49" s="5" t="s">
        <v>8</v>
      </c>
      <c r="D49" s="6">
        <v>445</v>
      </c>
      <c r="E49" s="6">
        <v>5</v>
      </c>
      <c r="F49" s="6">
        <f>D49*E49</f>
        <v>2225</v>
      </c>
    </row>
    <row r="50" spans="1:6" ht="30" x14ac:dyDescent="0.25">
      <c r="A50" s="18">
        <v>2</v>
      </c>
      <c r="B50" s="5" t="s">
        <v>10</v>
      </c>
      <c r="C50" s="5" t="s">
        <v>8</v>
      </c>
      <c r="D50" s="6">
        <v>210</v>
      </c>
      <c r="E50" s="6">
        <v>14.07</v>
      </c>
      <c r="F50" s="6">
        <f t="shared" ref="F50:F51" si="4">D50*E50</f>
        <v>2954.7000000000003</v>
      </c>
    </row>
    <row r="51" spans="1:6" ht="30" x14ac:dyDescent="0.25">
      <c r="A51" s="18">
        <v>3</v>
      </c>
      <c r="B51" s="5" t="s">
        <v>9</v>
      </c>
      <c r="C51" s="5" t="s">
        <v>8</v>
      </c>
      <c r="D51" s="6">
        <v>190</v>
      </c>
      <c r="E51" s="6">
        <v>26</v>
      </c>
      <c r="F51" s="6">
        <f t="shared" si="4"/>
        <v>4940</v>
      </c>
    </row>
    <row r="52" spans="1:6" x14ac:dyDescent="0.25">
      <c r="A52" s="17"/>
      <c r="B52" s="8" t="s">
        <v>16</v>
      </c>
      <c r="C52" s="5"/>
      <c r="D52" s="6"/>
      <c r="E52" s="6"/>
      <c r="F52" s="6">
        <f>SUM(F49:F51)</f>
        <v>10119.700000000001</v>
      </c>
    </row>
    <row r="54" spans="1:6" x14ac:dyDescent="0.25">
      <c r="F54" s="23">
        <f>SUM(F15+F29+F38+F45+F52)</f>
        <v>556012.25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9"/>
  <sheetViews>
    <sheetView topLeftCell="A7" workbookViewId="0">
      <selection activeCell="I9" sqref="I9"/>
    </sheetView>
  </sheetViews>
  <sheetFormatPr defaultRowHeight="15" x14ac:dyDescent="0.25"/>
  <cols>
    <col min="1" max="1" width="6.85546875" customWidth="1"/>
    <col min="2" max="2" width="37.28515625" customWidth="1"/>
    <col min="3" max="6" width="12.7109375" customWidth="1"/>
  </cols>
  <sheetData>
    <row r="4" spans="1:6" x14ac:dyDescent="0.25">
      <c r="A4" s="21"/>
      <c r="B4" s="22" t="s">
        <v>31</v>
      </c>
      <c r="C4" s="21"/>
      <c r="D4" s="21"/>
      <c r="E4" s="21"/>
      <c r="F4" s="21"/>
    </row>
    <row r="5" spans="1:6" x14ac:dyDescent="0.25">
      <c r="A5" s="21"/>
      <c r="B5" s="21"/>
      <c r="C5" s="21"/>
      <c r="D5" s="21"/>
      <c r="E5" s="21"/>
      <c r="F5" s="21"/>
    </row>
    <row r="6" spans="1:6" x14ac:dyDescent="0.25">
      <c r="A6" s="21"/>
      <c r="B6" s="22" t="s">
        <v>0</v>
      </c>
      <c r="C6" s="21"/>
      <c r="D6" s="21"/>
      <c r="E6" s="21"/>
      <c r="F6" s="21"/>
    </row>
    <row r="7" spans="1:6" x14ac:dyDescent="0.25">
      <c r="A7" s="21"/>
      <c r="B7" s="22"/>
      <c r="C7" s="21"/>
      <c r="D7" s="21"/>
      <c r="E7" s="21"/>
      <c r="F7" s="21"/>
    </row>
    <row r="8" spans="1:6" ht="31.5" x14ac:dyDescent="0.25">
      <c r="A8" s="3" t="s">
        <v>1</v>
      </c>
      <c r="B8" s="3" t="s">
        <v>2</v>
      </c>
      <c r="C8" s="3" t="s">
        <v>3</v>
      </c>
      <c r="D8" s="4" t="s">
        <v>4</v>
      </c>
      <c r="E8" s="4" t="s">
        <v>5</v>
      </c>
      <c r="F8" s="4" t="s">
        <v>6</v>
      </c>
    </row>
    <row r="9" spans="1:6" x14ac:dyDescent="0.25">
      <c r="A9" s="5">
        <v>1</v>
      </c>
      <c r="B9" s="5" t="s">
        <v>7</v>
      </c>
      <c r="C9" s="5" t="s">
        <v>8</v>
      </c>
      <c r="D9" s="6">
        <v>445</v>
      </c>
      <c r="E9" s="6">
        <v>48</v>
      </c>
      <c r="F9" s="6">
        <f>D9*E9</f>
        <v>21360</v>
      </c>
    </row>
    <row r="10" spans="1:6" ht="30" x14ac:dyDescent="0.25">
      <c r="A10" s="7">
        <v>2</v>
      </c>
      <c r="B10" s="5" t="s">
        <v>9</v>
      </c>
      <c r="C10" s="5" t="s">
        <v>8</v>
      </c>
      <c r="D10" s="6">
        <v>185</v>
      </c>
      <c r="E10" s="6">
        <v>331.8</v>
      </c>
      <c r="F10" s="6">
        <f t="shared" ref="F10:F14" si="0">D10*E10</f>
        <v>61383</v>
      </c>
    </row>
    <row r="11" spans="1:6" ht="30" x14ac:dyDescent="0.25">
      <c r="A11" s="5">
        <v>3</v>
      </c>
      <c r="B11" s="5" t="s">
        <v>10</v>
      </c>
      <c r="C11" s="5" t="s">
        <v>8</v>
      </c>
      <c r="D11" s="6">
        <v>200</v>
      </c>
      <c r="E11" s="6">
        <v>116.9</v>
      </c>
      <c r="F11" s="6">
        <f t="shared" si="0"/>
        <v>23380</v>
      </c>
    </row>
    <row r="12" spans="1:6" ht="45" x14ac:dyDescent="0.25">
      <c r="A12" s="5">
        <v>4</v>
      </c>
      <c r="B12" s="5" t="s">
        <v>11</v>
      </c>
      <c r="C12" s="5" t="s">
        <v>12</v>
      </c>
      <c r="D12" s="6">
        <v>97</v>
      </c>
      <c r="E12" s="6">
        <v>84</v>
      </c>
      <c r="F12" s="6">
        <f t="shared" si="0"/>
        <v>8148</v>
      </c>
    </row>
    <row r="13" spans="1:6" x14ac:dyDescent="0.25">
      <c r="A13" s="5">
        <v>5</v>
      </c>
      <c r="B13" s="5" t="s">
        <v>13</v>
      </c>
      <c r="C13" s="5" t="s">
        <v>14</v>
      </c>
      <c r="D13" s="6">
        <v>110</v>
      </c>
      <c r="E13" s="6">
        <v>14</v>
      </c>
      <c r="F13" s="6">
        <f t="shared" si="0"/>
        <v>1540</v>
      </c>
    </row>
    <row r="14" spans="1:6" x14ac:dyDescent="0.25">
      <c r="A14" s="5">
        <v>6</v>
      </c>
      <c r="B14" s="5" t="s">
        <v>15</v>
      </c>
      <c r="C14" s="5" t="s">
        <v>8</v>
      </c>
      <c r="D14" s="6">
        <v>1583</v>
      </c>
      <c r="E14" s="6">
        <v>1.2</v>
      </c>
      <c r="F14" s="6">
        <f t="shared" si="0"/>
        <v>1899.6</v>
      </c>
    </row>
    <row r="15" spans="1:6" x14ac:dyDescent="0.25">
      <c r="A15" s="5"/>
      <c r="B15" s="8" t="s">
        <v>16</v>
      </c>
      <c r="C15" s="5"/>
      <c r="D15" s="6"/>
      <c r="E15" s="6"/>
      <c r="F15" s="6">
        <f>SUM(F9:F14)</f>
        <v>117710.6</v>
      </c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10" t="s">
        <v>17</v>
      </c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5">
        <v>1</v>
      </c>
      <c r="B19" s="5" t="s">
        <v>7</v>
      </c>
      <c r="C19" s="5" t="s">
        <v>8</v>
      </c>
      <c r="D19" s="6">
        <v>445</v>
      </c>
      <c r="E19" s="6">
        <v>57</v>
      </c>
      <c r="F19" s="6">
        <f>D19*E19</f>
        <v>25365</v>
      </c>
    </row>
    <row r="20" spans="1:6" ht="30" x14ac:dyDescent="0.25">
      <c r="A20" s="7">
        <v>2</v>
      </c>
      <c r="B20" s="5" t="s">
        <v>9</v>
      </c>
      <c r="C20" s="5" t="s">
        <v>8</v>
      </c>
      <c r="D20" s="6">
        <v>185</v>
      </c>
      <c r="E20" s="6">
        <v>998.5</v>
      </c>
      <c r="F20" s="6">
        <f t="shared" ref="F20:F26" si="1">D20*E20</f>
        <v>184722.5</v>
      </c>
    </row>
    <row r="21" spans="1:6" ht="30" x14ac:dyDescent="0.25">
      <c r="A21" s="5">
        <v>3</v>
      </c>
      <c r="B21" s="5" t="s">
        <v>10</v>
      </c>
      <c r="C21" s="5" t="s">
        <v>8</v>
      </c>
      <c r="D21" s="6">
        <v>200</v>
      </c>
      <c r="E21" s="6">
        <v>171.5</v>
      </c>
      <c r="F21" s="6">
        <f t="shared" si="1"/>
        <v>34300</v>
      </c>
    </row>
    <row r="22" spans="1:6" ht="45" x14ac:dyDescent="0.25">
      <c r="A22" s="5">
        <v>4</v>
      </c>
      <c r="B22" s="5" t="s">
        <v>11</v>
      </c>
      <c r="C22" s="5" t="s">
        <v>12</v>
      </c>
      <c r="D22" s="6">
        <v>97</v>
      </c>
      <c r="E22" s="6">
        <v>96</v>
      </c>
      <c r="F22" s="6">
        <f t="shared" si="1"/>
        <v>9312</v>
      </c>
    </row>
    <row r="23" spans="1:6" x14ac:dyDescent="0.25">
      <c r="A23" s="5">
        <v>5</v>
      </c>
      <c r="B23" s="5" t="s">
        <v>28</v>
      </c>
      <c r="C23" s="5" t="s">
        <v>12</v>
      </c>
      <c r="D23" s="6">
        <v>160</v>
      </c>
      <c r="E23" s="6">
        <v>84</v>
      </c>
      <c r="F23" s="6">
        <f t="shared" si="1"/>
        <v>13440</v>
      </c>
    </row>
    <row r="24" spans="1:6" x14ac:dyDescent="0.25">
      <c r="A24" s="5">
        <v>6</v>
      </c>
      <c r="B24" s="5" t="s">
        <v>26</v>
      </c>
      <c r="C24" s="5" t="s">
        <v>14</v>
      </c>
      <c r="D24" s="6">
        <v>950</v>
      </c>
      <c r="E24" s="6">
        <v>6</v>
      </c>
      <c r="F24" s="6">
        <f t="shared" si="1"/>
        <v>5700</v>
      </c>
    </row>
    <row r="25" spans="1:6" x14ac:dyDescent="0.25">
      <c r="A25" s="5">
        <v>7</v>
      </c>
      <c r="B25" s="5" t="s">
        <v>29</v>
      </c>
      <c r="C25" s="5" t="s">
        <v>14</v>
      </c>
      <c r="D25" s="6">
        <v>110</v>
      </c>
      <c r="E25" s="6">
        <v>14</v>
      </c>
      <c r="F25" s="6">
        <f t="shared" si="1"/>
        <v>1540</v>
      </c>
    </row>
    <row r="26" spans="1:6" x14ac:dyDescent="0.25">
      <c r="A26" s="5">
        <v>8</v>
      </c>
      <c r="B26" s="5" t="s">
        <v>15</v>
      </c>
      <c r="C26" s="5" t="s">
        <v>8</v>
      </c>
      <c r="D26" s="6">
        <v>1583</v>
      </c>
      <c r="E26" s="6">
        <v>8.1999999999999993</v>
      </c>
      <c r="F26" s="6">
        <f t="shared" si="1"/>
        <v>12980.599999999999</v>
      </c>
    </row>
    <row r="27" spans="1:6" x14ac:dyDescent="0.25">
      <c r="A27" s="5"/>
      <c r="B27" s="8" t="s">
        <v>16</v>
      </c>
      <c r="C27" s="5"/>
      <c r="D27" s="6"/>
      <c r="E27" s="6"/>
      <c r="F27" s="6">
        <f>SUM(F19:F26)</f>
        <v>287360.09999999998</v>
      </c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11" t="s">
        <v>19</v>
      </c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5">
        <v>1</v>
      </c>
      <c r="B31" s="5" t="s">
        <v>7</v>
      </c>
      <c r="C31" s="5" t="s">
        <v>8</v>
      </c>
      <c r="D31" s="6">
        <v>445</v>
      </c>
      <c r="E31" s="6">
        <v>23</v>
      </c>
      <c r="F31" s="6">
        <f>D31*E31</f>
        <v>10235</v>
      </c>
    </row>
    <row r="32" spans="1:6" ht="30" x14ac:dyDescent="0.25">
      <c r="A32" s="7">
        <v>2</v>
      </c>
      <c r="B32" s="5" t="s">
        <v>27</v>
      </c>
      <c r="C32" s="5" t="s">
        <v>8</v>
      </c>
      <c r="D32" s="6">
        <v>190</v>
      </c>
      <c r="E32" s="12">
        <v>157.5</v>
      </c>
      <c r="F32" s="6">
        <f t="shared" ref="F32:F35" si="2">D32*E32</f>
        <v>29925</v>
      </c>
    </row>
    <row r="33" spans="1:6" ht="30" x14ac:dyDescent="0.25">
      <c r="A33" s="5">
        <v>3</v>
      </c>
      <c r="B33" s="5" t="s">
        <v>10</v>
      </c>
      <c r="C33" s="5" t="s">
        <v>8</v>
      </c>
      <c r="D33" s="6">
        <v>210</v>
      </c>
      <c r="E33" s="6">
        <v>143</v>
      </c>
      <c r="F33" s="6">
        <f t="shared" si="2"/>
        <v>30030</v>
      </c>
    </row>
    <row r="34" spans="1:6" ht="30" x14ac:dyDescent="0.25">
      <c r="A34" s="5">
        <v>4</v>
      </c>
      <c r="B34" s="5" t="s">
        <v>20</v>
      </c>
      <c r="C34" s="3" t="s">
        <v>8</v>
      </c>
      <c r="D34" s="13">
        <v>180</v>
      </c>
      <c r="E34" s="14">
        <v>73.599999999999994</v>
      </c>
      <c r="F34" s="6">
        <f t="shared" si="2"/>
        <v>13247.999999999998</v>
      </c>
    </row>
    <row r="35" spans="1:6" x14ac:dyDescent="0.25">
      <c r="A35" s="5">
        <v>5</v>
      </c>
      <c r="B35" s="5" t="s">
        <v>15</v>
      </c>
      <c r="C35" s="5" t="s">
        <v>8</v>
      </c>
      <c r="D35" s="6">
        <v>1583</v>
      </c>
      <c r="E35" s="6">
        <v>3.2</v>
      </c>
      <c r="F35" s="6">
        <f t="shared" si="2"/>
        <v>5065.6000000000004</v>
      </c>
    </row>
    <row r="36" spans="1:6" x14ac:dyDescent="0.25">
      <c r="A36" s="5"/>
      <c r="B36" s="8" t="s">
        <v>16</v>
      </c>
      <c r="C36" s="5"/>
      <c r="D36" s="6"/>
      <c r="E36" s="6"/>
      <c r="F36" s="6">
        <f>SUM(F31:F35)</f>
        <v>88503.6</v>
      </c>
    </row>
    <row r="37" spans="1:6" x14ac:dyDescent="0.25">
      <c r="A37" s="9"/>
      <c r="B37" s="9"/>
      <c r="C37" s="9"/>
      <c r="D37" s="9"/>
      <c r="E37" s="9"/>
      <c r="F37" s="15"/>
    </row>
    <row r="38" spans="1:6" ht="15.75" x14ac:dyDescent="0.25">
      <c r="A38" s="9"/>
      <c r="B38" s="16" t="s">
        <v>21</v>
      </c>
      <c r="C38" s="9"/>
      <c r="D38" s="9"/>
      <c r="E38" s="9"/>
      <c r="F38" s="15"/>
    </row>
    <row r="39" spans="1:6" x14ac:dyDescent="0.25">
      <c r="A39" s="9"/>
      <c r="B39" s="9"/>
      <c r="C39" s="9"/>
      <c r="D39" s="9"/>
      <c r="E39" s="9"/>
      <c r="F39" s="15"/>
    </row>
    <row r="40" spans="1:6" x14ac:dyDescent="0.25">
      <c r="A40" s="5">
        <v>1</v>
      </c>
      <c r="B40" s="5" t="s">
        <v>7</v>
      </c>
      <c r="C40" s="5" t="s">
        <v>8</v>
      </c>
      <c r="D40" s="6">
        <v>445</v>
      </c>
      <c r="E40" s="6">
        <v>1</v>
      </c>
      <c r="F40" s="6">
        <f>D40*E40</f>
        <v>445</v>
      </c>
    </row>
    <row r="41" spans="1:6" ht="30" x14ac:dyDescent="0.25">
      <c r="A41" s="7">
        <v>2</v>
      </c>
      <c r="B41" s="5" t="s">
        <v>9</v>
      </c>
      <c r="C41" s="5" t="s">
        <v>8</v>
      </c>
      <c r="D41" s="6">
        <v>185</v>
      </c>
      <c r="E41" s="6">
        <v>55.24</v>
      </c>
      <c r="F41" s="6">
        <f t="shared" ref="F41:F42" si="3">D41*E41</f>
        <v>10219.4</v>
      </c>
    </row>
    <row r="42" spans="1:6" x14ac:dyDescent="0.25">
      <c r="A42" s="5">
        <v>3</v>
      </c>
      <c r="B42" s="5" t="s">
        <v>15</v>
      </c>
      <c r="C42" s="5" t="s">
        <v>8</v>
      </c>
      <c r="D42" s="6">
        <v>1583</v>
      </c>
      <c r="E42" s="6">
        <v>1.5</v>
      </c>
      <c r="F42" s="6">
        <f t="shared" si="3"/>
        <v>2374.5</v>
      </c>
    </row>
    <row r="43" spans="1:6" x14ac:dyDescent="0.25">
      <c r="A43" s="5"/>
      <c r="B43" s="8" t="s">
        <v>16</v>
      </c>
      <c r="C43" s="5"/>
      <c r="D43" s="6"/>
      <c r="E43" s="6"/>
      <c r="F43" s="6">
        <f>SUM(F40:F42)</f>
        <v>13038.9</v>
      </c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1" t="s">
        <v>22</v>
      </c>
      <c r="C45" s="17"/>
      <c r="D45" s="17"/>
      <c r="E45" s="17"/>
      <c r="F45" s="17"/>
    </row>
    <row r="46" spans="1:6" x14ac:dyDescent="0.25">
      <c r="A46" s="17"/>
      <c r="B46" s="17"/>
      <c r="C46" s="17"/>
      <c r="D46" s="17"/>
      <c r="E46" s="17"/>
      <c r="F46" s="17"/>
    </row>
    <row r="47" spans="1:6" x14ac:dyDescent="0.25">
      <c r="A47" s="18">
        <v>1</v>
      </c>
      <c r="B47" s="5" t="s">
        <v>7</v>
      </c>
      <c r="C47" s="5" t="s">
        <v>8</v>
      </c>
      <c r="D47" s="6">
        <v>445</v>
      </c>
      <c r="E47" s="6">
        <v>3</v>
      </c>
      <c r="F47" s="6">
        <f>D47*E47</f>
        <v>1335</v>
      </c>
    </row>
    <row r="48" spans="1:6" ht="30" x14ac:dyDescent="0.25">
      <c r="A48" s="18">
        <v>2</v>
      </c>
      <c r="B48" s="5" t="s">
        <v>9</v>
      </c>
      <c r="C48" s="5" t="s">
        <v>8</v>
      </c>
      <c r="D48" s="6">
        <v>185</v>
      </c>
      <c r="E48" s="6">
        <v>38.6</v>
      </c>
      <c r="F48" s="6">
        <f t="shared" ref="F48:F49" si="4">D48*E48</f>
        <v>7141</v>
      </c>
    </row>
    <row r="49" spans="1:6" ht="30" x14ac:dyDescent="0.25">
      <c r="A49" s="18">
        <v>3</v>
      </c>
      <c r="B49" s="5" t="s">
        <v>10</v>
      </c>
      <c r="C49" s="5" t="s">
        <v>8</v>
      </c>
      <c r="D49" s="6">
        <v>200</v>
      </c>
      <c r="E49" s="6">
        <v>3.46</v>
      </c>
      <c r="F49" s="6">
        <f t="shared" si="4"/>
        <v>692</v>
      </c>
    </row>
    <row r="50" spans="1:6" x14ac:dyDescent="0.25">
      <c r="A50" s="17"/>
      <c r="B50" s="8" t="s">
        <v>16</v>
      </c>
      <c r="C50" s="5"/>
      <c r="D50" s="6"/>
      <c r="E50" s="6"/>
      <c r="F50" s="6">
        <f>SUM(F45:F49)</f>
        <v>9168</v>
      </c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24" t="s">
        <v>25</v>
      </c>
      <c r="C52" s="19"/>
      <c r="D52" s="19"/>
      <c r="E52" s="19"/>
      <c r="F52" s="20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8">
        <v>1</v>
      </c>
      <c r="B54" s="5" t="s">
        <v>7</v>
      </c>
      <c r="C54" s="5" t="s">
        <v>8</v>
      </c>
      <c r="D54" s="6">
        <v>445</v>
      </c>
      <c r="E54" s="6">
        <v>5</v>
      </c>
      <c r="F54" s="6">
        <f>D54*E54</f>
        <v>2225</v>
      </c>
    </row>
    <row r="55" spans="1:6" ht="30" x14ac:dyDescent="0.25">
      <c r="A55" s="18">
        <v>2</v>
      </c>
      <c r="B55" s="5" t="s">
        <v>10</v>
      </c>
      <c r="C55" s="5" t="s">
        <v>8</v>
      </c>
      <c r="D55" s="6">
        <v>210</v>
      </c>
      <c r="E55" s="6">
        <v>22.9</v>
      </c>
      <c r="F55" s="6">
        <f t="shared" ref="F55:F56" si="5">D55*E55</f>
        <v>4809</v>
      </c>
    </row>
    <row r="56" spans="1:6" ht="30" x14ac:dyDescent="0.25">
      <c r="A56" s="18">
        <v>3</v>
      </c>
      <c r="B56" s="5" t="s">
        <v>9</v>
      </c>
      <c r="C56" s="5" t="s">
        <v>8</v>
      </c>
      <c r="D56" s="6">
        <v>190</v>
      </c>
      <c r="E56" s="6">
        <v>24</v>
      </c>
      <c r="F56" s="6">
        <f t="shared" si="5"/>
        <v>4560</v>
      </c>
    </row>
    <row r="57" spans="1:6" x14ac:dyDescent="0.25">
      <c r="A57" s="17"/>
      <c r="B57" s="8" t="s">
        <v>16</v>
      </c>
      <c r="C57" s="5"/>
      <c r="D57" s="6"/>
      <c r="E57" s="6"/>
      <c r="F57" s="6">
        <f>SUM(F54:F56)</f>
        <v>11594</v>
      </c>
    </row>
    <row r="59" spans="1:6" x14ac:dyDescent="0.25">
      <c r="F59" s="23">
        <f>SUM(F15+F27+F36+F43+F50+F57)</f>
        <v>527375.19999999995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4"/>
  <sheetViews>
    <sheetView workbookViewId="0">
      <selection activeCell="K9" sqref="K9"/>
    </sheetView>
  </sheetViews>
  <sheetFormatPr defaultRowHeight="15" x14ac:dyDescent="0.25"/>
  <cols>
    <col min="1" max="1" width="6.140625" customWidth="1"/>
    <col min="2" max="2" width="38.28515625" customWidth="1"/>
    <col min="3" max="6" width="12.7109375" customWidth="1"/>
  </cols>
  <sheetData>
    <row r="4" spans="1:6" x14ac:dyDescent="0.25">
      <c r="A4" s="21"/>
      <c r="B4" s="22" t="s">
        <v>32</v>
      </c>
      <c r="C4" s="21"/>
      <c r="D4" s="21"/>
      <c r="E4" s="21"/>
      <c r="F4" s="21"/>
    </row>
    <row r="5" spans="1:6" x14ac:dyDescent="0.25">
      <c r="A5" s="21"/>
      <c r="B5" s="21"/>
      <c r="C5" s="21"/>
      <c r="D5" s="21"/>
      <c r="E5" s="21"/>
      <c r="F5" s="21"/>
    </row>
    <row r="6" spans="1:6" x14ac:dyDescent="0.25">
      <c r="A6" s="21"/>
      <c r="B6" s="22" t="s">
        <v>0</v>
      </c>
      <c r="C6" s="21"/>
      <c r="D6" s="21"/>
      <c r="E6" s="21"/>
      <c r="F6" s="21"/>
    </row>
    <row r="7" spans="1:6" x14ac:dyDescent="0.25">
      <c r="A7" s="21"/>
      <c r="B7" s="22"/>
      <c r="C7" s="21"/>
      <c r="D7" s="21"/>
      <c r="E7" s="21"/>
      <c r="F7" s="21"/>
    </row>
    <row r="8" spans="1:6" ht="31.5" x14ac:dyDescent="0.25">
      <c r="A8" s="3" t="s">
        <v>1</v>
      </c>
      <c r="B8" s="3" t="s">
        <v>2</v>
      </c>
      <c r="C8" s="3" t="s">
        <v>3</v>
      </c>
      <c r="D8" s="4" t="s">
        <v>4</v>
      </c>
      <c r="E8" s="4" t="s">
        <v>5</v>
      </c>
      <c r="F8" s="4" t="s">
        <v>6</v>
      </c>
    </row>
    <row r="9" spans="1:6" x14ac:dyDescent="0.25">
      <c r="A9" s="5">
        <v>1</v>
      </c>
      <c r="B9" s="5" t="s">
        <v>7</v>
      </c>
      <c r="C9" s="5" t="s">
        <v>8</v>
      </c>
      <c r="D9" s="6">
        <v>445</v>
      </c>
      <c r="E9" s="6">
        <v>48</v>
      </c>
      <c r="F9" s="6">
        <f>D9*E9</f>
        <v>21360</v>
      </c>
    </row>
    <row r="10" spans="1:6" ht="30" x14ac:dyDescent="0.25">
      <c r="A10" s="7">
        <v>2</v>
      </c>
      <c r="B10" s="5" t="s">
        <v>9</v>
      </c>
      <c r="C10" s="5" t="s">
        <v>8</v>
      </c>
      <c r="D10" s="6">
        <v>185</v>
      </c>
      <c r="E10" s="6">
        <v>686.7</v>
      </c>
      <c r="F10" s="6">
        <f t="shared" ref="F10:F14" si="0">D10*E10</f>
        <v>127039.50000000001</v>
      </c>
    </row>
    <row r="11" spans="1:6" ht="30" x14ac:dyDescent="0.25">
      <c r="A11" s="5">
        <v>3</v>
      </c>
      <c r="B11" s="5" t="s">
        <v>10</v>
      </c>
      <c r="C11" s="5" t="s">
        <v>8</v>
      </c>
      <c r="D11" s="6">
        <v>200</v>
      </c>
      <c r="E11" s="6">
        <v>203</v>
      </c>
      <c r="F11" s="6">
        <f t="shared" si="0"/>
        <v>40600</v>
      </c>
    </row>
    <row r="12" spans="1:6" ht="45" x14ac:dyDescent="0.25">
      <c r="A12" s="5">
        <v>4</v>
      </c>
      <c r="B12" s="5" t="s">
        <v>11</v>
      </c>
      <c r="C12" s="5" t="s">
        <v>12</v>
      </c>
      <c r="D12" s="6">
        <v>97</v>
      </c>
      <c r="E12" s="6">
        <v>84</v>
      </c>
      <c r="F12" s="6">
        <f t="shared" si="0"/>
        <v>8148</v>
      </c>
    </row>
    <row r="13" spans="1:6" x14ac:dyDescent="0.25">
      <c r="A13" s="5">
        <v>5</v>
      </c>
      <c r="B13" s="5" t="s">
        <v>13</v>
      </c>
      <c r="C13" s="5" t="s">
        <v>14</v>
      </c>
      <c r="D13" s="6">
        <v>110</v>
      </c>
      <c r="E13" s="6">
        <v>14</v>
      </c>
      <c r="F13" s="6">
        <f t="shared" si="0"/>
        <v>1540</v>
      </c>
    </row>
    <row r="14" spans="1:6" x14ac:dyDescent="0.25">
      <c r="A14" s="5">
        <v>6</v>
      </c>
      <c r="B14" s="5" t="s">
        <v>15</v>
      </c>
      <c r="C14" s="5" t="s">
        <v>8</v>
      </c>
      <c r="D14" s="6">
        <v>1583</v>
      </c>
      <c r="E14" s="6">
        <v>3.15</v>
      </c>
      <c r="F14" s="6">
        <f t="shared" si="0"/>
        <v>4986.45</v>
      </c>
    </row>
    <row r="15" spans="1:6" x14ac:dyDescent="0.25">
      <c r="A15" s="5"/>
      <c r="B15" s="8" t="s">
        <v>16</v>
      </c>
      <c r="C15" s="5"/>
      <c r="D15" s="6"/>
      <c r="E15" s="6"/>
      <c r="F15" s="6">
        <f>SUM(F9:F14)</f>
        <v>203673.95</v>
      </c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10" t="s">
        <v>17</v>
      </c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5">
        <v>1</v>
      </c>
      <c r="B20" s="5" t="s">
        <v>7</v>
      </c>
      <c r="C20" s="5" t="s">
        <v>8</v>
      </c>
      <c r="D20" s="6">
        <v>445</v>
      </c>
      <c r="E20" s="6">
        <v>57</v>
      </c>
      <c r="F20" s="6">
        <f>D20*E20</f>
        <v>25365</v>
      </c>
    </row>
    <row r="21" spans="1:6" ht="30" x14ac:dyDescent="0.25">
      <c r="A21" s="7">
        <v>2</v>
      </c>
      <c r="B21" s="5" t="s">
        <v>9</v>
      </c>
      <c r="C21" s="5" t="s">
        <v>8</v>
      </c>
      <c r="D21" s="6">
        <v>185</v>
      </c>
      <c r="E21" s="6">
        <v>962</v>
      </c>
      <c r="F21" s="6">
        <f t="shared" ref="F21:F28" si="1">D21*E21</f>
        <v>177970</v>
      </c>
    </row>
    <row r="22" spans="1:6" ht="30" x14ac:dyDescent="0.25">
      <c r="A22" s="5">
        <v>3</v>
      </c>
      <c r="B22" s="5" t="s">
        <v>10</v>
      </c>
      <c r="C22" s="5" t="s">
        <v>8</v>
      </c>
      <c r="D22" s="6">
        <v>200</v>
      </c>
      <c r="E22" s="6">
        <v>308.5</v>
      </c>
      <c r="F22" s="6">
        <f t="shared" si="1"/>
        <v>61700</v>
      </c>
    </row>
    <row r="23" spans="1:6" ht="45" x14ac:dyDescent="0.25">
      <c r="A23" s="5">
        <v>4</v>
      </c>
      <c r="B23" s="5" t="s">
        <v>11</v>
      </c>
      <c r="C23" s="5" t="s">
        <v>12</v>
      </c>
      <c r="D23" s="6">
        <v>97</v>
      </c>
      <c r="E23" s="6">
        <v>96</v>
      </c>
      <c r="F23" s="6">
        <f t="shared" si="1"/>
        <v>9312</v>
      </c>
    </row>
    <row r="24" spans="1:6" x14ac:dyDescent="0.25">
      <c r="A24" s="5">
        <v>5</v>
      </c>
      <c r="B24" s="5" t="s">
        <v>28</v>
      </c>
      <c r="C24" s="5" t="s">
        <v>12</v>
      </c>
      <c r="D24" s="6">
        <v>160</v>
      </c>
      <c r="E24" s="6">
        <v>84</v>
      </c>
      <c r="F24" s="6">
        <f t="shared" si="1"/>
        <v>13440</v>
      </c>
    </row>
    <row r="25" spans="1:6" x14ac:dyDescent="0.25">
      <c r="A25" s="5">
        <v>6</v>
      </c>
      <c r="B25" s="5" t="s">
        <v>26</v>
      </c>
      <c r="C25" s="5" t="s">
        <v>14</v>
      </c>
      <c r="D25" s="6">
        <v>950</v>
      </c>
      <c r="E25" s="6">
        <v>6</v>
      </c>
      <c r="F25" s="6">
        <f t="shared" si="1"/>
        <v>5700</v>
      </c>
    </row>
    <row r="26" spans="1:6" x14ac:dyDescent="0.25">
      <c r="A26" s="5">
        <v>7</v>
      </c>
      <c r="B26" s="5" t="s">
        <v>13</v>
      </c>
      <c r="C26" s="5" t="s">
        <v>14</v>
      </c>
      <c r="D26" s="6">
        <v>110</v>
      </c>
      <c r="E26" s="6">
        <v>16</v>
      </c>
      <c r="F26" s="6">
        <f t="shared" si="1"/>
        <v>1760</v>
      </c>
    </row>
    <row r="27" spans="1:6" ht="30" x14ac:dyDescent="0.25">
      <c r="A27" s="5">
        <v>8</v>
      </c>
      <c r="B27" s="5" t="s">
        <v>18</v>
      </c>
      <c r="C27" s="5" t="s">
        <v>8</v>
      </c>
      <c r="D27" s="6">
        <v>350</v>
      </c>
      <c r="E27" s="6">
        <v>6.6</v>
      </c>
      <c r="F27" s="6">
        <f t="shared" si="1"/>
        <v>2310</v>
      </c>
    </row>
    <row r="28" spans="1:6" x14ac:dyDescent="0.25">
      <c r="A28" s="5">
        <v>9</v>
      </c>
      <c r="B28" s="5" t="s">
        <v>15</v>
      </c>
      <c r="C28" s="5" t="s">
        <v>8</v>
      </c>
      <c r="D28" s="6">
        <v>1583</v>
      </c>
      <c r="E28" s="6">
        <v>2.25</v>
      </c>
      <c r="F28" s="6">
        <f t="shared" si="1"/>
        <v>3561.75</v>
      </c>
    </row>
    <row r="29" spans="1:6" x14ac:dyDescent="0.25">
      <c r="A29" s="5"/>
      <c r="B29" s="8" t="s">
        <v>16</v>
      </c>
      <c r="C29" s="5"/>
      <c r="D29" s="6"/>
      <c r="E29" s="6"/>
      <c r="F29" s="6">
        <f>SUM(F20:F28)</f>
        <v>301118.75</v>
      </c>
    </row>
    <row r="30" spans="1:6" x14ac:dyDescent="0.25">
      <c r="A30" s="9"/>
      <c r="B30" s="9"/>
      <c r="C30" s="9"/>
      <c r="D30" s="9"/>
      <c r="E30" s="9"/>
      <c r="F30" s="9"/>
    </row>
    <row r="31" spans="1:6" ht="15.75" x14ac:dyDescent="0.25">
      <c r="A31" s="9"/>
      <c r="B31" s="16" t="s">
        <v>21</v>
      </c>
      <c r="C31" s="9"/>
      <c r="D31" s="9"/>
      <c r="E31" s="9"/>
      <c r="F31" s="15"/>
    </row>
    <row r="32" spans="1:6" x14ac:dyDescent="0.25">
      <c r="A32" s="9"/>
      <c r="B32" s="9"/>
      <c r="C32" s="9"/>
      <c r="D32" s="9"/>
      <c r="E32" s="9"/>
      <c r="F32" s="15"/>
    </row>
    <row r="33" spans="1:6" x14ac:dyDescent="0.25">
      <c r="A33" s="5">
        <v>1</v>
      </c>
      <c r="B33" s="5" t="s">
        <v>7</v>
      </c>
      <c r="C33" s="5" t="s">
        <v>8</v>
      </c>
      <c r="D33" s="6">
        <v>445</v>
      </c>
      <c r="E33" s="6">
        <v>1</v>
      </c>
      <c r="F33" s="6">
        <f>D33*E33</f>
        <v>445</v>
      </c>
    </row>
    <row r="34" spans="1:6" ht="30" x14ac:dyDescent="0.25">
      <c r="A34" s="7">
        <v>2</v>
      </c>
      <c r="B34" s="5" t="s">
        <v>9</v>
      </c>
      <c r="C34" s="5" t="s">
        <v>8</v>
      </c>
      <c r="D34" s="6">
        <v>185</v>
      </c>
      <c r="E34" s="6">
        <v>59</v>
      </c>
      <c r="F34" s="6">
        <f t="shared" ref="F34:F36" si="2">D34*E34</f>
        <v>10915</v>
      </c>
    </row>
    <row r="35" spans="1:6" ht="45" x14ac:dyDescent="0.25">
      <c r="A35" s="5">
        <v>3</v>
      </c>
      <c r="B35" s="5" t="s">
        <v>11</v>
      </c>
      <c r="C35" s="5" t="s">
        <v>12</v>
      </c>
      <c r="D35" s="6">
        <v>97</v>
      </c>
      <c r="E35" s="6">
        <v>6</v>
      </c>
      <c r="F35" s="6">
        <f t="shared" si="2"/>
        <v>582</v>
      </c>
    </row>
    <row r="36" spans="1:6" x14ac:dyDescent="0.25">
      <c r="A36" s="5">
        <v>4</v>
      </c>
      <c r="B36" s="5" t="s">
        <v>15</v>
      </c>
      <c r="C36" s="5" t="s">
        <v>8</v>
      </c>
      <c r="D36" s="6">
        <v>1583</v>
      </c>
      <c r="E36" s="6">
        <v>2.5</v>
      </c>
      <c r="F36" s="6">
        <f t="shared" si="2"/>
        <v>3957.5</v>
      </c>
    </row>
    <row r="37" spans="1:6" x14ac:dyDescent="0.25">
      <c r="A37" s="5"/>
      <c r="B37" s="8" t="s">
        <v>16</v>
      </c>
      <c r="C37" s="5"/>
      <c r="D37" s="6"/>
      <c r="E37" s="6"/>
      <c r="F37" s="6">
        <f>SUM(F33:F36)</f>
        <v>15899.5</v>
      </c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/>
      <c r="B39" s="11" t="s">
        <v>22</v>
      </c>
      <c r="C39" s="17"/>
      <c r="D39" s="17"/>
      <c r="E39" s="17"/>
      <c r="F39" s="17"/>
    </row>
    <row r="40" spans="1:6" x14ac:dyDescent="0.25">
      <c r="A40" s="17"/>
      <c r="B40" s="17"/>
      <c r="C40" s="17"/>
      <c r="D40" s="17"/>
      <c r="E40" s="17"/>
      <c r="F40" s="17"/>
    </row>
    <row r="41" spans="1:6" x14ac:dyDescent="0.25">
      <c r="A41" s="18">
        <v>1</v>
      </c>
      <c r="B41" s="5" t="s">
        <v>7</v>
      </c>
      <c r="C41" s="5" t="s">
        <v>8</v>
      </c>
      <c r="D41" s="6">
        <v>445</v>
      </c>
      <c r="E41" s="6">
        <v>4</v>
      </c>
      <c r="F41" s="6">
        <f>D41*E41</f>
        <v>1780</v>
      </c>
    </row>
    <row r="42" spans="1:6" ht="30" x14ac:dyDescent="0.25">
      <c r="A42" s="18">
        <v>2</v>
      </c>
      <c r="B42" s="5" t="s">
        <v>9</v>
      </c>
      <c r="C42" s="5" t="s">
        <v>8</v>
      </c>
      <c r="D42" s="6">
        <v>190</v>
      </c>
      <c r="E42" s="6">
        <v>37.4</v>
      </c>
      <c r="F42" s="6">
        <f t="shared" ref="F42:F43" si="3">D42*E42</f>
        <v>7106</v>
      </c>
    </row>
    <row r="43" spans="1:6" ht="30" x14ac:dyDescent="0.25">
      <c r="A43" s="18">
        <v>3</v>
      </c>
      <c r="B43" s="5" t="s">
        <v>10</v>
      </c>
      <c r="C43" s="5" t="s">
        <v>8</v>
      </c>
      <c r="D43" s="6">
        <v>200</v>
      </c>
      <c r="E43" s="6">
        <v>3.6</v>
      </c>
      <c r="F43" s="6">
        <f t="shared" si="3"/>
        <v>720</v>
      </c>
    </row>
    <row r="44" spans="1:6" x14ac:dyDescent="0.25">
      <c r="A44" s="18">
        <v>4</v>
      </c>
      <c r="B44" s="5" t="s">
        <v>15</v>
      </c>
      <c r="C44" s="5" t="s">
        <v>8</v>
      </c>
      <c r="D44" s="6">
        <v>1583</v>
      </c>
      <c r="E44" s="6">
        <v>2.2999999999999998</v>
      </c>
      <c r="F44" s="6">
        <f>D44*E44</f>
        <v>3640.8999999999996</v>
      </c>
    </row>
    <row r="45" spans="1:6" x14ac:dyDescent="0.25">
      <c r="A45" s="17"/>
      <c r="B45" s="8" t="s">
        <v>16</v>
      </c>
      <c r="C45" s="5"/>
      <c r="D45" s="6"/>
      <c r="E45" s="6"/>
      <c r="F45" s="6">
        <f>SUM(F41:F44)</f>
        <v>13246.9</v>
      </c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24" t="s">
        <v>25</v>
      </c>
      <c r="C47" s="19"/>
      <c r="D47" s="19"/>
      <c r="E47" s="19"/>
      <c r="F47" s="20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8">
        <v>1</v>
      </c>
      <c r="B49" s="5" t="s">
        <v>7</v>
      </c>
      <c r="C49" s="5" t="s">
        <v>8</v>
      </c>
      <c r="D49" s="6">
        <v>445</v>
      </c>
      <c r="E49" s="6">
        <v>3.7</v>
      </c>
      <c r="F49" s="6">
        <f>D49*E49</f>
        <v>1646.5</v>
      </c>
    </row>
    <row r="50" spans="1:6" ht="30" x14ac:dyDescent="0.25">
      <c r="A50" s="18">
        <v>2</v>
      </c>
      <c r="B50" s="5" t="s">
        <v>10</v>
      </c>
      <c r="C50" s="5" t="s">
        <v>8</v>
      </c>
      <c r="D50" s="6">
        <v>210</v>
      </c>
      <c r="E50" s="6">
        <v>12.6</v>
      </c>
      <c r="F50" s="6">
        <f t="shared" ref="F50:F51" si="4">D50*E50</f>
        <v>2646</v>
      </c>
    </row>
    <row r="51" spans="1:6" ht="30" x14ac:dyDescent="0.25">
      <c r="A51" s="18">
        <v>3</v>
      </c>
      <c r="B51" s="5" t="s">
        <v>9</v>
      </c>
      <c r="C51" s="5" t="s">
        <v>8</v>
      </c>
      <c r="D51" s="6">
        <v>190</v>
      </c>
      <c r="E51" s="6">
        <v>29.15</v>
      </c>
      <c r="F51" s="6">
        <f t="shared" si="4"/>
        <v>5538.5</v>
      </c>
    </row>
    <row r="52" spans="1:6" x14ac:dyDescent="0.25">
      <c r="A52" s="17"/>
      <c r="B52" s="8" t="s">
        <v>16</v>
      </c>
      <c r="C52" s="5"/>
      <c r="D52" s="6"/>
      <c r="E52" s="6"/>
      <c r="F52" s="6">
        <f>SUM(F49:F51)</f>
        <v>9831</v>
      </c>
    </row>
    <row r="54" spans="1:6" x14ac:dyDescent="0.25">
      <c r="F54" s="23">
        <f>SUM(F15+F29+F37+F45+F52)</f>
        <v>543770.1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Пахомушкина Ольга</cp:lastModifiedBy>
  <cp:lastPrinted>2018-08-14T07:10:41Z</cp:lastPrinted>
  <dcterms:created xsi:type="dcterms:W3CDTF">2018-07-26T17:22:34Z</dcterms:created>
  <dcterms:modified xsi:type="dcterms:W3CDTF">2018-08-23T12:46:41Z</dcterms:modified>
</cp:coreProperties>
</file>